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Matriz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<sst xmlns="http://schemas.openxmlformats.org/spreadsheetml/2006/main" count="86" uniqueCount="86">
  <si>
    <t xml:space="preserve">Matriz de decisión BIM para estudios de 2 a 6 técnicos</t>
  </si>
  <si>
    <t xml:space="preserve">Herramienta de apoyo a la selección de plataforma BIM. Acompaña al artículo «Cómo implantar BIM en un estudio de 2 a 6 técnicos sin arruinar el año».</t>
  </si>
  <si>
    <t xml:space="preserve">Cómo se usa</t>
  </si>
  <si>
    <t xml:space="preserve">1. Ve a la hoja «Matriz». Elige uno de los cuatro perfiles de peso en la celda C3 (desplegable).</t>
  </si>
  <si>
    <t xml:space="preserve">2. Si ninguno encaja, escribe tus propios pesos en la columna «Peso personalizado» (I) y selecciona el perfil «Personalizado».</t>
  </si>
  <si>
    <t xml:space="preserve">3. Puntúa cada candidata de 1 a 5 en las celdas amarillas. Deja en blanco lo que no hayas evaluado: no lo puntúes con un 3.</t>
  </si>
  <si>
    <t xml:space="preserve">4. Registra los fallos bloqueantes en la fila correspondiente. Un bloqueante invalida a la candidata aunque gane en puntos.</t>
  </si>
  <si>
    <t xml:space="preserve">5. Repite el ejercicio DESPUÉS del piloto. Las puntuaciones previas son hipótesis; las del piloto son medidas.</t>
  </si>
  <si>
    <t xml:space="preserve">Reglas de uso honesto</t>
  </si>
  <si>
    <t xml:space="preserve">· Fija los pesos ANTES de puntuar. Si los ajustas después de ver resultados, la matriz solo racionaliza una decisión ya tomada.</t>
  </si>
  <si>
    <t xml:space="preserve">· Las diferencias inferiores a 0,20 puntos no son significativas. Si dos candidatas empatan en ese margen, decide por coste, soporte o riesgo.</t>
  </si>
  <si>
    <t xml:space="preserve">· Puntúa solo lo que hayas visto funcionar con tu propio proyecto. Una demostración comercial no es evidencia.</t>
  </si>
  <si>
    <t xml:space="preserve">· Un fallo bloqueante en IFC o documentación no se compensa con una puntuación global alta.</t>
  </si>
  <si>
    <t xml:space="preserve">Escala de puntuación</t>
  </si>
  <si>
    <t xml:space="preserve">5 · Excelente para nuestro caso, verificado en el piloto      4 · Bueno, con limitaciones menores      3 · Suficiente</t>
  </si>
  <si>
    <t xml:space="preserve">2 · Deficiente, requiere trabajo adicional relevante            1 · Inaceptable para nuestro flujo      (vacío) · No evaluado</t>
  </si>
  <si>
    <t xml:space="preserve">Código de color</t>
  </si>
  <si>
    <t xml:space="preserve">Celdas amarillas: introduce tus datos.   Texto azul: valor que puedes modificar.   Texto negro: fórmula, no editar.</t>
  </si>
  <si>
    <t xml:space="preserve">Aviso</t>
  </si>
  <si>
    <t xml:space="preserve">Los pesos por defecto son una propuesta razonada, no una verdad universal. Ajústalos a la realidad de tu estudio: es preferible un peso mal calibrado y explícito que un criterio implícito.</t>
  </si>
  <si>
    <t xml:space="preserve">Fuente: síntesis de un estudio de decisión ejecutado en 2026 y extrapolado a estudios de 2 a 6 técnicos. Datos de mercado contrastados en agosto de 2026.</t>
  </si>
  <si>
    <t xml:space="preserve">Matriz de decisión ponderada — selección de plataforma BIM</t>
  </si>
  <si>
    <t xml:space="preserve">Perfil de pesos activo:</t>
  </si>
  <si>
    <t xml:space="preserve">Base (generalista)</t>
  </si>
  <si>
    <t xml:space="preserve">← elige aquí</t>
  </si>
  <si>
    <t xml:space="preserve">Nombres de las candidatas →</t>
  </si>
  <si>
    <t xml:space="preserve">La columna K viene rellena con un ejemplo realista. Bórrala y escribe tus datos.</t>
  </si>
  <si>
    <t xml:space="preserve">EJEMPLO — sustituir</t>
  </si>
  <si>
    <t xml:space="preserve">Escribe nombre 2</t>
  </si>
  <si>
    <t xml:space="preserve">Escribe nombre 3</t>
  </si>
  <si>
    <t xml:space="preserve">Escribe nombre 4</t>
  </si>
  <si>
    <t xml:space="preserve">Criterio</t>
  </si>
  <si>
    <t xml:space="preserve">Qué se valora</t>
  </si>
  <si>
    <t xml:space="preserve">Base</t>
  </si>
  <si>
    <t xml:space="preserve">DWG</t>
  </si>
  <si>
    <t xml:space="preserve">Arquit.</t>
  </si>
  <si>
    <t xml:space="preserve">Multid.</t>
  </si>
  <si>
    <t xml:space="preserve">Peso
aplicado</t>
  </si>
  <si>
    <t xml:space="preserve">Peso
personaliz.</t>
  </si>
  <si>
    <t xml:space="preserve">Candidata A</t>
  </si>
  <si>
    <t xml:space="preserve">Candidata B</t>
  </si>
  <si>
    <t xml:space="preserve">Candidata C</t>
  </si>
  <si>
    <t xml:space="preserve">Candidata D</t>
  </si>
  <si>
    <t xml:space="preserve">Calidad de documentación</t>
  </si>
  <si>
    <t xml:space="preserve">Planos, secciones, detalles, tablas, revisiones y publicación</t>
  </si>
  <si>
    <t xml:space="preserve">IFC / openBIM</t>
  </si>
  <si>
    <t xml:space="preserve">Versiones, certificación, mapeado, propiedades, coordenadas, BCF/IDS</t>
  </si>
  <si>
    <t xml:space="preserve">Encaje con equipo pequeño</t>
  </si>
  <si>
    <t xml:space="preserve">Administración, colaboración y posibilidad de operar con dos puestos</t>
  </si>
  <si>
    <t xml:space="preserve">Coste total de propiedad</t>
  </si>
  <si>
    <t xml:space="preserve">Licencias, soporte, formación, tiempo improductivo y dependencia</t>
  </si>
  <si>
    <t xml:space="preserve">Curva de aprendizaje</t>
  </si>
  <si>
    <t xml:space="preserve">Facilidad de adopción desde CAD y disponibilidad de formación</t>
  </si>
  <si>
    <t xml:space="preserve">Migración DWG</t>
  </si>
  <si>
    <t xml:space="preserve">Reutilización de detalles, bloques, referencias y entregables 2D</t>
  </si>
  <si>
    <t xml:space="preserve">Colaboración simultánea</t>
  </si>
  <si>
    <t xml:space="preserve">Trabajo simultáneo, enlaces, publicación, revisión y permisos</t>
  </si>
  <si>
    <t xml:space="preserve">Soporte y formación locales</t>
  </si>
  <si>
    <t xml:space="preserve">Distribución, idioma, formación y especialistas disponibles</t>
  </si>
  <si>
    <t xml:space="preserve">Integración con cálculo y mediciones</t>
  </si>
  <si>
    <t xml:space="preserve">Estructura, energía, instalaciones y extracción de cantidades</t>
  </si>
  <si>
    <t xml:space="preserve">Automatización y API</t>
  </si>
  <si>
    <t xml:space="preserve">API, scripting, programación visual y parametrización</t>
  </si>
  <si>
    <t xml:space="preserve">Nube de puntos y rehabilitación</t>
  </si>
  <si>
    <t xml:space="preserve">Referencia, modelado y gestión de levantamientos</t>
  </si>
  <si>
    <t xml:space="preserve">Suma de pesos (debe ser 100 %)</t>
  </si>
  <si>
    <t xml:space="preserve">RESULTADOS</t>
  </si>
  <si>
    <t xml:space="preserve">Criterios evaluados</t>
  </si>
  <si>
    <t xml:space="preserve">Nº de criterios con puntuación introducida (de 11)</t>
  </si>
  <si>
    <t xml:space="preserve">Cobertura de peso evaluado</t>
  </si>
  <si>
    <t xml:space="preserve">% del peso total que has llegado a puntuar. Por debajo del 80 % el resultado no es fiable.</t>
  </si>
  <si>
    <t xml:space="preserve">RESULTADO PONDERADO</t>
  </si>
  <si>
    <t xml:space="preserve">Suma de peso × puntuación, normalizada por el peso realmente evaluado. Escala 1–5.</t>
  </si>
  <si>
    <t xml:space="preserve">¿Supera el umbral en documentación?</t>
  </si>
  <si>
    <t xml:space="preserve">Puntuación ≥ 3,5 en «Calidad de documentación». Criterio eliminatorio.</t>
  </si>
  <si>
    <t xml:space="preserve">¿Supera el umbral en IFC?</t>
  </si>
  <si>
    <t xml:space="preserve">Puntuación ≥ 3,5 en «IFC / openBIM». Criterio eliminatorio.</t>
  </si>
  <si>
    <t xml:space="preserve">Fallos bloqueantes detectados</t>
  </si>
  <si>
    <t xml:space="preserve">Escríbelos. Un bloqueante invalida la candidata aunque gane en puntos.</t>
  </si>
  <si>
    <t xml:space="preserve">Ninguno bloqueante. Pendiente validar Psets en visor independiente.</t>
  </si>
  <si>
    <t xml:space="preserve">Coste estimado año 1 (€)</t>
  </si>
  <si>
    <t xml:space="preserve">Licencias + horas internas. Ver artículo, sección 8.</t>
  </si>
  <si>
    <t xml:space="preserve">DECISIÓN</t>
  </si>
  <si>
    <t xml:space="preserve">Pilotar / Descartar / En espera</t>
  </si>
  <si>
    <t xml:space="preserve">Pilotar</t>
  </si>
  <si>
    <t xml:space="preserve">Nota: las diferencias inferiores a 0,20 puntos en el resultado ponderado no son significativas antes del piloto. Si dos candidatas empatan dentro de ese margen, decide por coste, soporte o riesgo, no por la matriz. Repite este ejercicio después del piloto con datos medidos.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</si>
</sst>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.0"/>
    <numFmt numFmtId="167" formatCode="0"/>
    <numFmt numFmtId="168" formatCode="0.00"/>
    <numFmt numFmtId="169" formatCode="#,##0&quot; €&quot;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4181D"/>
      <name val="Arial"/>
      <family val="0"/>
      <charset val="1"/>
    </font>
    <font>
      <sz val="10"/>
      <color rgb="FF4C5661"/>
      <name val="Arial"/>
      <family val="0"/>
      <charset val="1"/>
    </font>
    <font>
      <b val="true"/>
      <sz val="11"/>
      <color rgb="FF0F5C66"/>
      <name val="Arial"/>
      <family val="0"/>
      <charset val="1"/>
    </font>
    <font>
      <i val="true"/>
      <sz val="8"/>
      <color rgb="FF79838E"/>
      <name val="Arial"/>
      <family val="0"/>
      <charset val="1"/>
    </font>
    <font>
      <b val="true"/>
      <sz val="14"/>
      <color rgb="FF14181D"/>
      <name val="Arial"/>
      <family val="0"/>
      <charset val="1"/>
    </font>
    <font>
      <b val="true"/>
      <sz val="10"/>
      <color rgb="FF14181D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9"/>
      <color rgb="FF79838E"/>
      <name val="Arial"/>
      <family val="0"/>
      <charset val="1"/>
    </font>
    <font>
      <i val="true"/>
      <sz val="9"/>
      <color rgb="FF8A6100"/>
      <name val="Arial"/>
      <family val="0"/>
      <charset val="1"/>
    </font>
    <font>
      <b val="true"/>
      <sz val="10"/>
      <color rgb="FF8A6100"/>
      <name val="Arial"/>
      <family val="0"/>
      <charset val="1"/>
    </font>
    <font>
      <b val="true"/>
      <sz val="9"/>
      <color rgb="FF14181D"/>
      <name val="Arial"/>
      <family val="0"/>
      <charset val="1"/>
    </font>
    <font>
      <sz val="9"/>
      <color rgb="FF4C5661"/>
      <name val="Arial"/>
      <family val="0"/>
      <charset val="1"/>
    </font>
    <font>
      <sz val="9"/>
      <color rgb="FF79838E"/>
      <name val="Arial"/>
      <family val="0"/>
      <charset val="1"/>
    </font>
    <font>
      <sz val="10"/>
      <color rgb="FF0000FF"/>
      <name val="Arial"/>
      <family val="0"/>
      <charset val="1"/>
    </font>
    <font>
      <sz val="11"/>
      <color rgb="FF0000FF"/>
      <name val="Arial"/>
      <family val="0"/>
      <charset val="1"/>
    </font>
    <font>
      <sz val="10"/>
      <color rgb="FF14181D"/>
      <name val="Arial"/>
      <family val="0"/>
      <charset val="1"/>
    </font>
    <font>
      <b val="true"/>
      <sz val="12"/>
      <color rgb="FF14181D"/>
      <name val="Arial"/>
      <family val="0"/>
      <charset val="1"/>
    </font>
    <font>
      <sz val="9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DF6E7"/>
      </patternFill>
    </fill>
    <fill>
      <patternFill patternType="solid">
        <fgColor rgb="FFFDF6E7"/>
        <bgColor rgb="FFFBEEED"/>
      </patternFill>
    </fill>
    <fill>
      <patternFill patternType="solid">
        <fgColor rgb="FFF6F8F9"/>
        <bgColor rgb="FFECF4EF"/>
      </patternFill>
    </fill>
    <fill>
      <patternFill patternType="solid">
        <fgColor rgb="FFE8F2F3"/>
        <bgColor rgb="FFECF4E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E7EC"/>
      </left>
      <right style="thin">
        <color rgb="FFE2E7EC"/>
      </right>
      <top style="thin">
        <color rgb="FFE2E7EC"/>
      </top>
      <bottom style="thin">
        <color rgb="FFE2E7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8F3129"/>
        <sz val="9"/>
      </font>
      <fill>
        <patternFill>
          <bgColor rgb="FFFBEEED"/>
        </patternFill>
      </fill>
    </dxf>
    <dxf>
      <font>
        <name val="Arial"/>
        <charset val="1"/>
        <family val="0"/>
        <b val="1"/>
        <color rgb="FF8F3129"/>
        <sz val="10"/>
      </font>
      <fill>
        <patternFill>
          <bgColor rgb="FFFBEEED"/>
        </patternFill>
      </fill>
    </dxf>
    <dxf>
      <font>
        <name val="Arial"/>
        <charset val="1"/>
        <family val="0"/>
        <b val="1"/>
        <color rgb="FF2A6A45"/>
        <sz val="10"/>
      </font>
      <fill>
        <patternFill>
          <bgColor rgb="FFECF4EF"/>
        </patternFill>
      </fill>
    </dxf>
    <dxf>
      <font>
        <name val="Arial"/>
        <charset val="1"/>
        <family val="0"/>
        <b val="1"/>
        <color rgb="FF8A6100"/>
        <sz val="10"/>
      </font>
      <fill>
        <patternFill>
          <bgColor rgb="FFFDF6E7"/>
        </patternFill>
      </fill>
    </dxf>
  </dxfs>
  <colors>
    <indexedColors>
      <rgbColor rgb="FF000000"/>
      <rgbColor rgb="FFF6F8F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100"/>
      <rgbColor rgb="FF800080"/>
      <rgbColor rgb="FF0F5C66"/>
      <rgbColor rgb="FFC0C0C0"/>
      <rgbColor rgb="FF79838E"/>
      <rgbColor rgb="FF9999FF"/>
      <rgbColor rgb="FF993366"/>
      <rgbColor rgb="FFFFF2CC"/>
      <rgbColor rgb="FFE8F2F3"/>
      <rgbColor rgb="FF660066"/>
      <rgbColor rgb="FFFF8080"/>
      <rgbColor rgb="FF0066CC"/>
      <rgbColor rgb="FFFBEEED"/>
      <rgbColor rgb="FF000080"/>
      <rgbColor rgb="FFFF00FF"/>
      <rgbColor rgb="FFFFFF00"/>
      <rgbColor rgb="FF00FFFF"/>
      <rgbColor rgb="FF800080"/>
      <rgbColor rgb="FF800000"/>
      <rgbColor rgb="FF2A6A45"/>
      <rgbColor rgb="FF0000FF"/>
      <rgbColor rgb="FF00CCFF"/>
      <rgbColor rgb="FFECF4EF"/>
      <rgbColor rgb="FFE2E7EC"/>
      <rgbColor rgb="FFFDF6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C5661"/>
      <rgbColor rgb="FF969696"/>
      <rgbColor rgb="FF003366"/>
      <rgbColor rgb="FF339966"/>
      <rgbColor rgb="FF14181D"/>
      <rgbColor rgb="FF333300"/>
      <rgbColor rgb="FF8F3129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0"/>
  </cols>
  <sheetData>
    <row r="2" customFormat="false" ht="25.5" hidden="false" customHeight="true" outlineLevel="0" collapsed="false">
      <c r="B2" s="1" t="s">
        <v>0</v>
      </c>
    </row>
    <row r="3" customFormat="false" ht="30" hidden="false" customHeight="true" outlineLevel="0" collapsed="false">
      <c r="B3" s="2" t="s">
        <v>1</v>
      </c>
    </row>
    <row r="5" customFormat="false" ht="21.75" hidden="false" customHeight="true" outlineLevel="0" collapsed="false">
      <c r="B5" s="3" t="s">
        <v>2</v>
      </c>
    </row>
    <row r="6" customFormat="false" ht="15" hidden="false" customHeight="true" outlineLevel="0" collapsed="false">
      <c r="B6" s="2" t="s">
        <v>3</v>
      </c>
    </row>
    <row r="7" customFormat="false" ht="15" hidden="false" customHeight="true" outlineLevel="0" collapsed="false">
      <c r="B7" s="2" t="s">
        <v>4</v>
      </c>
    </row>
    <row r="8" customFormat="false" ht="15" hidden="false" customHeight="true" outlineLevel="0" collapsed="false">
      <c r="B8" s="2" t="s">
        <v>5</v>
      </c>
    </row>
    <row r="9" customFormat="false" ht="15" hidden="false" customHeight="true" outlineLevel="0" collapsed="false">
      <c r="B9" s="2" t="s">
        <v>6</v>
      </c>
    </row>
    <row r="10" customFormat="false" ht="15" hidden="false" customHeight="true" outlineLevel="0" collapsed="false">
      <c r="B10" s="2" t="s">
        <v>7</v>
      </c>
    </row>
    <row r="11" customFormat="false" ht="21.75" hidden="false" customHeight="true" outlineLevel="0" collapsed="false">
      <c r="B11" s="3" t="s">
        <v>8</v>
      </c>
    </row>
    <row r="12" customFormat="false" ht="15" hidden="false" customHeight="true" outlineLevel="0" collapsed="false">
      <c r="B12" s="2" t="s">
        <v>9</v>
      </c>
    </row>
    <row r="13" customFormat="false" ht="15" hidden="false" customHeight="true" outlineLevel="0" collapsed="false">
      <c r="B13" s="2" t="s">
        <v>10</v>
      </c>
    </row>
    <row r="14" customFormat="false" ht="15" hidden="false" customHeight="true" outlineLevel="0" collapsed="false">
      <c r="B14" s="2" t="s">
        <v>11</v>
      </c>
    </row>
    <row r="15" customFormat="false" ht="15" hidden="false" customHeight="true" outlineLevel="0" collapsed="false">
      <c r="B15" s="2" t="s">
        <v>12</v>
      </c>
    </row>
    <row r="16" customFormat="false" ht="21.75" hidden="false" customHeight="true" outlineLevel="0" collapsed="false">
      <c r="B16" s="3" t="s">
        <v>13</v>
      </c>
    </row>
    <row r="17" customFormat="false" ht="15" hidden="false" customHeight="true" outlineLevel="0" collapsed="false">
      <c r="B17" s="2" t="s">
        <v>14</v>
      </c>
    </row>
    <row r="18" customFormat="false" ht="15" hidden="false" customHeight="true" outlineLevel="0" collapsed="false">
      <c r="B18" s="2" t="s">
        <v>15</v>
      </c>
    </row>
    <row r="19" customFormat="false" ht="21.75" hidden="false" customHeight="true" outlineLevel="0" collapsed="false">
      <c r="B19" s="3" t="s">
        <v>16</v>
      </c>
    </row>
    <row r="20" customFormat="false" ht="15" hidden="false" customHeight="true" outlineLevel="0" collapsed="false">
      <c r="B20" s="2" t="s">
        <v>17</v>
      </c>
    </row>
    <row r="21" customFormat="false" ht="21.75" hidden="false" customHeight="true" outlineLevel="0" collapsed="false">
      <c r="B21" s="3" t="s">
        <v>18</v>
      </c>
    </row>
    <row r="22" customFormat="false" ht="15" hidden="false" customHeight="true" outlineLevel="0" collapsed="false">
      <c r="B22" s="2" t="s">
        <v>19</v>
      </c>
    </row>
    <row r="24" customFormat="false" ht="15" hidden="false" customHeight="false" outlineLevel="0" collapsed="false">
      <c r="B24" s="4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5" topLeftCell="D6" activePane="bottomRight" state="frozen"/>
      <selection pane="topLeft" activeCell="A1" activeCellId="0" sqref="A1"/>
      <selection pane="topRight" activeCell="D1" activeCellId="0" sqref="D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3" min="3" style="0" width="46"/>
    <col collapsed="false" customWidth="true" hidden="false" outlineLevel="0" max="8" min="4" style="0" width="9"/>
    <col collapsed="false" customWidth="true" hidden="false" outlineLevel="0" max="9" min="9" style="0" width="13"/>
    <col collapsed="false" customWidth="true" hidden="false" outlineLevel="0" max="10" min="10" style="0" width="11"/>
    <col collapsed="false" customWidth="true" hidden="false" outlineLevel="0" max="14" min="11" style="0" width="15"/>
  </cols>
  <sheetData>
    <row r="2" customFormat="false" ht="21.75" hidden="false" customHeight="true" outlineLevel="0" collapsed="false">
      <c r="B2" s="5" t="s">
        <v>21</v>
      </c>
    </row>
    <row r="3" customFormat="false" ht="15" hidden="false" customHeight="false" outlineLevel="0" collapsed="false">
      <c r="B3" s="6" t="s">
        <v>22</v>
      </c>
      <c r="C3" s="7" t="s">
        <v>23</v>
      </c>
      <c r="D3" s="8" t="s">
        <v>24</v>
      </c>
    </row>
    <row r="4" customFormat="false" ht="15" hidden="false" customHeight="false" outlineLevel="0" collapsed="false">
      <c r="B4" s="9" t="s">
        <v>25</v>
      </c>
      <c r="C4" s="10" t="s">
        <v>26</v>
      </c>
      <c r="K4" s="11" t="s">
        <v>27</v>
      </c>
      <c r="L4" s="12" t="s">
        <v>28</v>
      </c>
      <c r="M4" s="12" t="s">
        <v>29</v>
      </c>
      <c r="N4" s="12" t="s">
        <v>30</v>
      </c>
    </row>
    <row r="5" customFormat="false" ht="30" hidden="false" customHeight="true" outlineLevel="0" collapsed="false">
      <c r="B5" s="13" t="s">
        <v>31</v>
      </c>
      <c r="C5" s="13" t="s">
        <v>32</v>
      </c>
      <c r="D5" s="14" t="s">
        <v>33</v>
      </c>
      <c r="E5" s="14" t="s">
        <v>34</v>
      </c>
      <c r="F5" s="14" t="s">
        <v>35</v>
      </c>
      <c r="G5" s="14" t="s">
        <v>36</v>
      </c>
      <c r="H5" s="14" t="s">
        <v>37</v>
      </c>
      <c r="I5" s="14" t="s">
        <v>38</v>
      </c>
      <c r="J5" s="14"/>
      <c r="K5" s="14" t="s">
        <v>39</v>
      </c>
      <c r="L5" s="14" t="s">
        <v>40</v>
      </c>
      <c r="M5" s="14" t="s">
        <v>41</v>
      </c>
      <c r="N5" s="14" t="s">
        <v>42</v>
      </c>
    </row>
    <row r="6" customFormat="false" ht="27.75" hidden="false" customHeight="true" outlineLevel="0" collapsed="false">
      <c r="B6" s="15" t="s">
        <v>43</v>
      </c>
      <c r="C6" s="16" t="s">
        <v>44</v>
      </c>
      <c r="D6" s="17" t="n">
        <v>0.16</v>
      </c>
      <c r="E6" s="17" t="n">
        <v>0.14</v>
      </c>
      <c r="F6" s="17" t="n">
        <v>0.2</v>
      </c>
      <c r="G6" s="17" t="n">
        <v>0.14</v>
      </c>
      <c r="H6" s="18" t="n">
        <f aca="false">IF($C$3="Base (generalista)",D6,IF($C$3="Perfil DWG (transición desde CAD)",E6,IF($C$3="Perfil arquitectura (documentación y openBIM)",F6,IF($C$3="Perfil multidisciplinar (colaboración intensiva)",G6,I6))))</f>
        <v>0.16</v>
      </c>
      <c r="I6" s="19" t="n">
        <v>0.16</v>
      </c>
      <c r="K6" s="20" t="n">
        <v>4</v>
      </c>
      <c r="L6" s="20"/>
      <c r="M6" s="20"/>
      <c r="N6" s="20"/>
    </row>
    <row r="7" customFormat="false" ht="27.75" hidden="false" customHeight="true" outlineLevel="0" collapsed="false">
      <c r="B7" s="15" t="s">
        <v>45</v>
      </c>
      <c r="C7" s="16" t="s">
        <v>46</v>
      </c>
      <c r="D7" s="17" t="n">
        <v>0.15</v>
      </c>
      <c r="E7" s="17" t="n">
        <v>0.15</v>
      </c>
      <c r="F7" s="17" t="n">
        <v>0.17</v>
      </c>
      <c r="G7" s="17" t="n">
        <v>0.12</v>
      </c>
      <c r="H7" s="18" t="n">
        <f aca="false">IF($C$3="Base (generalista)",D7,IF($C$3="Perfil DWG (transición desde CAD)",E7,IF($C$3="Perfil arquitectura (documentación y openBIM)",F7,IF($C$3="Perfil multidisciplinar (colaboración intensiva)",G7,I7))))</f>
        <v>0.15</v>
      </c>
      <c r="I7" s="19" t="n">
        <v>0.15</v>
      </c>
      <c r="K7" s="20" t="n">
        <v>4.4</v>
      </c>
      <c r="L7" s="20"/>
      <c r="M7" s="20"/>
      <c r="N7" s="20"/>
    </row>
    <row r="8" customFormat="false" ht="27.75" hidden="false" customHeight="true" outlineLevel="0" collapsed="false">
      <c r="B8" s="15" t="s">
        <v>47</v>
      </c>
      <c r="C8" s="16" t="s">
        <v>48</v>
      </c>
      <c r="D8" s="17" t="n">
        <v>0.12</v>
      </c>
      <c r="E8" s="17" t="n">
        <v>0.12</v>
      </c>
      <c r="F8" s="17" t="n">
        <v>0.12</v>
      </c>
      <c r="G8" s="17" t="n">
        <v>0.1</v>
      </c>
      <c r="H8" s="18" t="n">
        <f aca="false">IF($C$3="Base (generalista)",D8,IF($C$3="Perfil DWG (transición desde CAD)",E8,IF($C$3="Perfil arquitectura (documentación y openBIM)",F8,IF($C$3="Perfil multidisciplinar (colaboración intensiva)",G8,I8))))</f>
        <v>0.12</v>
      </c>
      <c r="I8" s="19" t="n">
        <v>0.12</v>
      </c>
      <c r="K8" s="20" t="n">
        <v>4.5</v>
      </c>
      <c r="L8" s="20"/>
      <c r="M8" s="20"/>
      <c r="N8" s="20"/>
    </row>
    <row r="9" customFormat="false" ht="27.75" hidden="false" customHeight="true" outlineLevel="0" collapsed="false">
      <c r="B9" s="15" t="s">
        <v>49</v>
      </c>
      <c r="C9" s="16" t="s">
        <v>50</v>
      </c>
      <c r="D9" s="17" t="n">
        <v>0.12</v>
      </c>
      <c r="E9" s="17" t="n">
        <v>0.12</v>
      </c>
      <c r="F9" s="17" t="n">
        <v>0.11</v>
      </c>
      <c r="G9" s="17" t="n">
        <v>0.1</v>
      </c>
      <c r="H9" s="18" t="n">
        <f aca="false">IF($C$3="Base (generalista)",D9,IF($C$3="Perfil DWG (transición desde CAD)",E9,IF($C$3="Perfil arquitectura (documentación y openBIM)",F9,IF($C$3="Perfil multidisciplinar (colaboración intensiva)",G9,I9))))</f>
        <v>0.12</v>
      </c>
      <c r="I9" s="19" t="n">
        <v>0.12</v>
      </c>
      <c r="K9" s="20" t="n">
        <v>4.4</v>
      </c>
      <c r="L9" s="20"/>
      <c r="M9" s="20"/>
      <c r="N9" s="20"/>
    </row>
    <row r="10" customFormat="false" ht="27.75" hidden="false" customHeight="true" outlineLevel="0" collapsed="false">
      <c r="B10" s="15" t="s">
        <v>51</v>
      </c>
      <c r="C10" s="16" t="s">
        <v>52</v>
      </c>
      <c r="D10" s="17" t="n">
        <v>0.1</v>
      </c>
      <c r="E10" s="17" t="n">
        <v>0.1</v>
      </c>
      <c r="F10" s="17" t="n">
        <v>0.09</v>
      </c>
      <c r="G10" s="17" t="n">
        <v>0.08</v>
      </c>
      <c r="H10" s="18" t="n">
        <f aca="false">IF($C$3="Base (generalista)",D10,IF($C$3="Perfil DWG (transición desde CAD)",E10,IF($C$3="Perfil arquitectura (documentación y openBIM)",F10,IF($C$3="Perfil multidisciplinar (colaboración intensiva)",G10,I10))))</f>
        <v>0.1</v>
      </c>
      <c r="I10" s="19" t="n">
        <v>0.1</v>
      </c>
      <c r="K10" s="20" t="n">
        <v>4.1</v>
      </c>
      <c r="L10" s="20"/>
      <c r="M10" s="20"/>
      <c r="N10" s="20"/>
    </row>
    <row r="11" customFormat="false" ht="27.75" hidden="false" customHeight="true" outlineLevel="0" collapsed="false">
      <c r="B11" s="15" t="s">
        <v>53</v>
      </c>
      <c r="C11" s="16" t="s">
        <v>54</v>
      </c>
      <c r="D11" s="17" t="n">
        <v>0.08</v>
      </c>
      <c r="E11" s="17" t="n">
        <v>0.15</v>
      </c>
      <c r="F11" s="17" t="n">
        <v>0.05</v>
      </c>
      <c r="G11" s="17" t="n">
        <v>0.06</v>
      </c>
      <c r="H11" s="18" t="n">
        <f aca="false">IF($C$3="Base (generalista)",D11,IF($C$3="Perfil DWG (transición desde CAD)",E11,IF($C$3="Perfil arquitectura (documentación y openBIM)",F11,IF($C$3="Perfil multidisciplinar (colaboración intensiva)",G11,I11))))</f>
        <v>0.08</v>
      </c>
      <c r="I11" s="19" t="n">
        <v>0.08</v>
      </c>
      <c r="K11" s="20" t="n">
        <v>5</v>
      </c>
      <c r="L11" s="20"/>
      <c r="M11" s="20"/>
      <c r="N11" s="20"/>
    </row>
    <row r="12" customFormat="false" ht="27.75" hidden="false" customHeight="true" outlineLevel="0" collapsed="false">
      <c r="B12" s="15" t="s">
        <v>55</v>
      </c>
      <c r="C12" s="16" t="s">
        <v>56</v>
      </c>
      <c r="D12" s="17" t="n">
        <v>0.08</v>
      </c>
      <c r="E12" s="17" t="n">
        <v>0.06</v>
      </c>
      <c r="F12" s="17" t="n">
        <v>0.08</v>
      </c>
      <c r="G12" s="17" t="n">
        <v>0.18</v>
      </c>
      <c r="H12" s="18" t="n">
        <f aca="false">IF($C$3="Base (generalista)",D12,IF($C$3="Perfil DWG (transición desde CAD)",E12,IF($C$3="Perfil arquitectura (documentación y openBIM)",F12,IF($C$3="Perfil multidisciplinar (colaboración intensiva)",G12,I12))))</f>
        <v>0.08</v>
      </c>
      <c r="I12" s="19" t="n">
        <v>0.08</v>
      </c>
      <c r="K12" s="20" t="n">
        <v>3.8</v>
      </c>
      <c r="L12" s="20"/>
      <c r="M12" s="20"/>
      <c r="N12" s="20"/>
    </row>
    <row r="13" customFormat="false" ht="27.75" hidden="false" customHeight="true" outlineLevel="0" collapsed="false">
      <c r="B13" s="15" t="s">
        <v>57</v>
      </c>
      <c r="C13" s="16" t="s">
        <v>58</v>
      </c>
      <c r="D13" s="17" t="n">
        <v>0.07</v>
      </c>
      <c r="E13" s="17" t="n">
        <v>0.07</v>
      </c>
      <c r="F13" s="17" t="n">
        <v>0.07</v>
      </c>
      <c r="G13" s="17" t="n">
        <v>0.08</v>
      </c>
      <c r="H13" s="18" t="n">
        <f aca="false">IF($C$3="Base (generalista)",D13,IF($C$3="Perfil DWG (transición desde CAD)",E13,IF($C$3="Perfil arquitectura (documentación y openBIM)",F13,IF($C$3="Perfil multidisciplinar (colaboración intensiva)",G13,I13))))</f>
        <v>0.07</v>
      </c>
      <c r="I13" s="19" t="n">
        <v>0.07</v>
      </c>
      <c r="K13" s="20" t="n">
        <v>3.3</v>
      </c>
      <c r="L13" s="20"/>
      <c r="M13" s="20"/>
      <c r="N13" s="20"/>
    </row>
    <row r="14" customFormat="false" ht="27.75" hidden="false" customHeight="true" outlineLevel="0" collapsed="false">
      <c r="B14" s="15" t="s">
        <v>59</v>
      </c>
      <c r="C14" s="16" t="s">
        <v>60</v>
      </c>
      <c r="D14" s="17" t="n">
        <v>0.05</v>
      </c>
      <c r="E14" s="17" t="n">
        <v>0.05</v>
      </c>
      <c r="F14" s="17" t="n">
        <v>0.05</v>
      </c>
      <c r="G14" s="17" t="n">
        <v>0.06</v>
      </c>
      <c r="H14" s="18" t="n">
        <f aca="false">IF($C$3="Base (generalista)",D14,IF($C$3="Perfil DWG (transición desde CAD)",E14,IF($C$3="Perfil arquitectura (documentación y openBIM)",F14,IF($C$3="Perfil multidisciplinar (colaboración intensiva)",G14,I14))))</f>
        <v>0.05</v>
      </c>
      <c r="I14" s="19" t="n">
        <v>0.05</v>
      </c>
      <c r="K14" s="20" t="n">
        <v>4.2</v>
      </c>
      <c r="L14" s="20"/>
      <c r="M14" s="20"/>
      <c r="N14" s="20"/>
    </row>
    <row r="15" customFormat="false" ht="27.75" hidden="false" customHeight="true" outlineLevel="0" collapsed="false">
      <c r="B15" s="15" t="s">
        <v>61</v>
      </c>
      <c r="C15" s="16" t="s">
        <v>62</v>
      </c>
      <c r="D15" s="17" t="n">
        <v>0.04</v>
      </c>
      <c r="E15" s="17" t="n">
        <v>0.02</v>
      </c>
      <c r="F15" s="17" t="n">
        <v>0.03</v>
      </c>
      <c r="G15" s="17" t="n">
        <v>0.05</v>
      </c>
      <c r="H15" s="18" t="n">
        <f aca="false">IF($C$3="Base (generalista)",D15,IF($C$3="Perfil DWG (transición desde CAD)",E15,IF($C$3="Perfil arquitectura (documentación y openBIM)",F15,IF($C$3="Perfil multidisciplinar (colaboración intensiva)",G15,I15))))</f>
        <v>0.04</v>
      </c>
      <c r="I15" s="19" t="n">
        <v>0.04</v>
      </c>
      <c r="K15" s="20" t="n">
        <v>4.1</v>
      </c>
      <c r="L15" s="20"/>
      <c r="M15" s="20"/>
      <c r="N15" s="20"/>
    </row>
    <row r="16" customFormat="false" ht="27.75" hidden="false" customHeight="true" outlineLevel="0" collapsed="false">
      <c r="B16" s="15" t="s">
        <v>63</v>
      </c>
      <c r="C16" s="16" t="s">
        <v>64</v>
      </c>
      <c r="D16" s="17" t="n">
        <v>0.03</v>
      </c>
      <c r="E16" s="17" t="n">
        <v>0.02</v>
      </c>
      <c r="F16" s="17" t="n">
        <v>0.03</v>
      </c>
      <c r="G16" s="17" t="n">
        <v>0.03</v>
      </c>
      <c r="H16" s="18" t="n">
        <f aca="false">IF($C$3="Base (generalista)",D16,IF($C$3="Perfil DWG (transición desde CAD)",E16,IF($C$3="Perfil arquitectura (documentación y openBIM)",F16,IF($C$3="Perfil multidisciplinar (colaboración intensiva)",G16,I16))))</f>
        <v>0.03</v>
      </c>
      <c r="I16" s="19" t="n">
        <v>0.03</v>
      </c>
      <c r="K16" s="20" t="n">
        <v>4</v>
      </c>
      <c r="L16" s="20"/>
      <c r="M16" s="20"/>
      <c r="N16" s="20"/>
    </row>
    <row r="17" customFormat="false" ht="18" hidden="false" customHeight="true" outlineLevel="0" collapsed="false">
      <c r="C17" s="9" t="s">
        <v>65</v>
      </c>
      <c r="D17" s="21" t="n">
        <f aca="false">SUM(D6:D16)</f>
        <v>1</v>
      </c>
      <c r="E17" s="21" t="n">
        <f aca="false">SUM(E6:E16)</f>
        <v>1</v>
      </c>
      <c r="F17" s="21" t="n">
        <f aca="false">SUM(F6:F16)</f>
        <v>1</v>
      </c>
      <c r="G17" s="21" t="n">
        <f aca="false">SUM(G6:G16)</f>
        <v>1</v>
      </c>
      <c r="H17" s="21" t="n">
        <f aca="false">SUM(H6:H16)</f>
        <v>1</v>
      </c>
      <c r="I17" s="21" t="n">
        <f aca="false">SUM(I6:I16)</f>
        <v>1</v>
      </c>
    </row>
    <row r="19" customFormat="false" ht="21.75" hidden="false" customHeight="true" outlineLevel="0" collapsed="false">
      <c r="B19" s="3" t="s">
        <v>66</v>
      </c>
    </row>
    <row r="20" customFormat="false" ht="24" hidden="false" customHeight="true" outlineLevel="0" collapsed="false">
      <c r="B20" s="22" t="s">
        <v>67</v>
      </c>
      <c r="C20" s="23" t="s">
        <v>68</v>
      </c>
      <c r="K20" s="24" t="n">
        <f aca="false">COUNT(K6:K16)</f>
        <v>11</v>
      </c>
      <c r="L20" s="24" t="n">
        <f aca="false">COUNT(L6:L16)</f>
        <v>0</v>
      </c>
      <c r="M20" s="24" t="n">
        <f aca="false">COUNT(M6:M16)</f>
        <v>0</v>
      </c>
      <c r="N20" s="24" t="n">
        <f aca="false">COUNT(N6:N16)</f>
        <v>0</v>
      </c>
    </row>
    <row r="21" customFormat="false" ht="24" hidden="false" customHeight="true" outlineLevel="0" collapsed="false">
      <c r="B21" s="22" t="s">
        <v>69</v>
      </c>
      <c r="C21" s="23" t="s">
        <v>70</v>
      </c>
      <c r="K21" s="25" t="n">
        <f aca="false">IF(COUNT(K6:K16)=0,"",SUMPRODUCT(($H$6:$H$16)*(K6:K16&lt;&gt;"")))</f>
        <v>1</v>
      </c>
      <c r="L21" s="25" t="str">
        <f aca="false">IF(COUNT(L6:L16)=0,"",SUMPRODUCT(($H$6:$H$16)*(L6:L16&lt;&gt;"")))</f>
        <v/>
      </c>
      <c r="M21" s="25" t="str">
        <f aca="false">IF(COUNT(M6:M16)=0,"",SUMPRODUCT(($H$6:$H$16)*(M6:M16&lt;&gt;"")))</f>
        <v/>
      </c>
      <c r="N21" s="25" t="str">
        <f aca="false">IF(COUNT(N6:N16)=0,"",SUMPRODUCT(($H$6:$H$16)*(N6:N16&lt;&gt;"")))</f>
        <v/>
      </c>
    </row>
    <row r="22" customFormat="false" ht="30" hidden="false" customHeight="true" outlineLevel="0" collapsed="false">
      <c r="B22" s="22" t="s">
        <v>71</v>
      </c>
      <c r="C22" s="23" t="s">
        <v>72</v>
      </c>
      <c r="K22" s="26" t="n">
        <f aca="false">IF(COUNT(K6:K16)=0,"",SUMPRODUCT($H$6:$H$16,K6:K16)/SUMPRODUCT(($H$6:$H$16)*(ISNUMBER(K6:K16))))</f>
        <v>4.207</v>
      </c>
      <c r="L22" s="26" t="str">
        <f aca="false">IF(COUNT(L6:L16)=0,"",SUMPRODUCT($H$6:$H$16,L6:L16)/SUMPRODUCT(($H$6:$H$16)*(ISNUMBER(L6:L16))))</f>
        <v/>
      </c>
      <c r="M22" s="26" t="str">
        <f aca="false">IF(COUNT(M6:M16)=0,"",SUMPRODUCT($H$6:$H$16,M6:M16)/SUMPRODUCT(($H$6:$H$16)*(ISNUMBER(M6:M16))))</f>
        <v/>
      </c>
      <c r="N22" s="26" t="str">
        <f aca="false">IF(COUNT(N6:N16)=0,"",SUMPRODUCT($H$6:$H$16,N6:N16)/SUMPRODUCT(($H$6:$H$16)*(ISNUMBER(N6:N16))))</f>
        <v/>
      </c>
    </row>
    <row r="23" customFormat="false" ht="24" hidden="false" customHeight="true" outlineLevel="0" collapsed="false">
      <c r="B23" s="22" t="s">
        <v>73</v>
      </c>
      <c r="C23" s="23" t="s">
        <v>74</v>
      </c>
      <c r="K23" s="27" t="str">
        <f aca="false">IF(K6="","—",IF(K6&gt;=3.5,"SÍ","NO"))</f>
        <v>SÍ</v>
      </c>
      <c r="L23" s="27" t="str">
        <f aca="false">IF(L6="","—",IF(L6&gt;=3.5,"SÍ","NO"))</f>
        <v>—</v>
      </c>
      <c r="M23" s="27" t="str">
        <f aca="false">IF(M6="","—",IF(M6&gt;=3.5,"SÍ","NO"))</f>
        <v>—</v>
      </c>
      <c r="N23" s="27" t="str">
        <f aca="false">IF(N6="","—",IF(N6&gt;=3.5,"SÍ","NO"))</f>
        <v>—</v>
      </c>
    </row>
    <row r="24" customFormat="false" ht="24" hidden="false" customHeight="true" outlineLevel="0" collapsed="false">
      <c r="B24" s="22" t="s">
        <v>75</v>
      </c>
      <c r="C24" s="23" t="s">
        <v>76</v>
      </c>
      <c r="K24" s="27" t="str">
        <f aca="false">IF(K7="","—",IF(K7&gt;=3.5,"SÍ","NO"))</f>
        <v>SÍ</v>
      </c>
      <c r="L24" s="27" t="str">
        <f aca="false">IF(L7="","—",IF(L7&gt;=3.5,"SÍ","NO"))</f>
        <v>—</v>
      </c>
      <c r="M24" s="27" t="str">
        <f aca="false">IF(M7="","—",IF(M7&gt;=3.5,"SÍ","NO"))</f>
        <v>—</v>
      </c>
      <c r="N24" s="27" t="str">
        <f aca="false">IF(N7="","—",IF(N7&gt;=3.5,"SÍ","NO"))</f>
        <v>—</v>
      </c>
    </row>
    <row r="25" customFormat="false" ht="42" hidden="false" customHeight="true" outlineLevel="0" collapsed="false">
      <c r="B25" s="22" t="s">
        <v>77</v>
      </c>
      <c r="C25" s="23" t="s">
        <v>78</v>
      </c>
      <c r="K25" s="28" t="s">
        <v>79</v>
      </c>
      <c r="L25" s="28"/>
      <c r="M25" s="28"/>
      <c r="N25" s="28"/>
    </row>
    <row r="26" customFormat="false" ht="24" hidden="false" customHeight="true" outlineLevel="0" collapsed="false">
      <c r="B26" s="22" t="s">
        <v>80</v>
      </c>
      <c r="C26" s="23" t="s">
        <v>81</v>
      </c>
      <c r="K26" s="29" t="n">
        <v>12800</v>
      </c>
      <c r="L26" s="29"/>
      <c r="M26" s="29"/>
      <c r="N26" s="29"/>
    </row>
    <row r="27" customFormat="false" ht="24" hidden="false" customHeight="true" outlineLevel="0" collapsed="false">
      <c r="B27" s="22" t="s">
        <v>82</v>
      </c>
      <c r="C27" s="23" t="s">
        <v>83</v>
      </c>
      <c r="K27" s="30" t="s">
        <v>84</v>
      </c>
      <c r="L27" s="30"/>
      <c r="M27" s="30"/>
      <c r="N27" s="30"/>
    </row>
    <row r="29" customFormat="false" ht="27.75" hidden="false" customHeight="true" outlineLevel="0" collapsed="false">
      <c r="B29" s="31" t="s">
        <v>85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</sheetData>
  <mergeCells count="1">
    <mergeCell ref="B29:N29"/>
  </mergeCells>
  <conditionalFormatting sqref="D17:I17">
    <cfRule type="cellIs" priority="2" operator="notEqual" aboveAverage="0" equalAverage="0" bottom="0" percent="0" rank="0" text="" dxfId="0">
      <formula>1</formula>
    </cfRule>
  </conditionalFormatting>
  <conditionalFormatting sqref="K23:N23">
    <cfRule type="cellIs" priority="3" operator="equal" aboveAverage="0" equalAverage="0" bottom="0" percent="0" rank="0" text="" dxfId="1">
      <formula>"NO"</formula>
    </cfRule>
    <cfRule type="cellIs" priority="4" operator="equal" aboveAverage="0" equalAverage="0" bottom="0" percent="0" rank="0" text="" dxfId="2">
      <formula>"SÍ"</formula>
    </cfRule>
  </conditionalFormatting>
  <conditionalFormatting sqref="K24:N24">
    <cfRule type="cellIs" priority="5" operator="equal" aboveAverage="0" equalAverage="0" bottom="0" percent="0" rank="0" text="" dxfId="1">
      <formula>"NO"</formula>
    </cfRule>
    <cfRule type="cellIs" priority="6" operator="equal" aboveAverage="0" equalAverage="0" bottom="0" percent="0" rank="0" text="" dxfId="2">
      <formula>"SÍ"</formula>
    </cfRule>
  </conditionalFormatting>
  <conditionalFormatting sqref="K21:N21">
    <cfRule type="cellIs" priority="7" operator="lessThan" aboveAverage="0" equalAverage="0" bottom="0" percent="0" rank="0" text="" dxfId="3">
      <formula>0.8</formula>
    </cfRule>
  </conditionalFormatting>
  <dataValidations count="2">
    <dataValidation allowBlank="false" errorStyle="stop" operator="between" showDropDown="false" showErrorMessage="false" showInputMessage="false" sqref="C3" type="list">
      <formula1>"Base (generalista),Perfil DWG (transición desde CAD),Perfil arquitectura (documentación y openBIM),Perfil multidisciplinar (colaboración intensiva),Personalizado"</formula1>
      <formula2>0</formula2>
    </dataValidation>
    <dataValidation allowBlank="true" error="Introduce un valor entre 1 y 5, o deja la celda vacía si no lo has evaluado." errorStyle="stop" errorTitle="Puntuación fuera de rango" operator="between" showDropDown="false" showErrorMessage="false" showInputMessage="false" sqref="K6:N16" type="decimal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2026-08-02T16:00:08Z</dcterms:created>
  <dc:creator>openpyxl</dc:creator>
  <dc:description/>
  <dc:language>en-US</dc:language>
  <cp:lastModifiedBy/>
  <dcterms:modified xsi:type="dcterms:W3CDTF">2026-08-02T16:00:09Z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